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月間シフト表" sheetId="1" state="visible" r:id="rId3"/>
    <sheet name="時間帯シフト表" sheetId="2" state="visible" r:id="rId4"/>
    <sheet name="設定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<sst xmlns="http://schemas.openxmlformats.org/spreadsheetml/2006/main" count="57" uniqueCount="56">
  <si>
    <t xml:space="preserve">年</t>
  </si>
  <si>
    <t xml:space="preserve">月</t>
  </si>
  <si>
    <t xml:space="preserve">祝日リスト</t>
  </si>
  <si>
    <t xml:space="preserve">※青字の年・月を書き換えると日付と曜日が自動で切り替わります</t>
  </si>
  <si>
    <t xml:space="preserve">元日（例：祝日を追加すると自動で色分けされます）</t>
  </si>
  <si>
    <t xml:space="preserve">日付</t>
  </si>
  <si>
    <t xml:space="preserve">曜日</t>
  </si>
  <si>
    <t xml:space="preserve">出勤日数</t>
  </si>
  <si>
    <t xml:space="preserve">休日数</t>
  </si>
  <si>
    <r>
      <rPr>
        <b val="true"/>
        <sz val="10"/>
        <rFont val="Noto Sans CJK SC"/>
        <family val="2"/>
      </rPr>
      <t xml:space="preserve">労働時間</t>
    </r>
    <r>
      <rPr>
        <b val="true"/>
        <sz val="10"/>
        <rFont val="Yu Gothic"/>
        <family val="0"/>
        <charset val="1"/>
      </rPr>
      <t xml:space="preserve">(h)</t>
    </r>
  </si>
  <si>
    <t xml:space="preserve">田中</t>
  </si>
  <si>
    <t xml:space="preserve">佐藤</t>
  </si>
  <si>
    <t xml:space="preserve">鈴木</t>
  </si>
  <si>
    <t xml:space="preserve">高橋</t>
  </si>
  <si>
    <t xml:space="preserve">伊藤</t>
  </si>
  <si>
    <t xml:space="preserve">渡辺</t>
  </si>
  <si>
    <t xml:space="preserve">山本</t>
  </si>
  <si>
    <t xml:space="preserve">中村</t>
  </si>
  <si>
    <t xml:space="preserve">小林</t>
  </si>
  <si>
    <t xml:space="preserve">加藤</t>
  </si>
  <si>
    <t xml:space="preserve">早番人数</t>
  </si>
  <si>
    <t xml:space="preserve">日勤人数</t>
  </si>
  <si>
    <t xml:space="preserve">遅番人数</t>
  </si>
  <si>
    <t xml:space="preserve">夜勤人数</t>
  </si>
  <si>
    <t xml:space="preserve">出勤合計</t>
  </si>
  <si>
    <t xml:space="preserve">週開始日</t>
  </si>
  <si>
    <r>
      <rPr>
        <sz val="8"/>
        <color rgb="FF808080"/>
        <rFont val="Noto Sans CJK SC"/>
        <family val="2"/>
      </rPr>
      <t xml:space="preserve">※青字の週開始日を書き換えると</t>
    </r>
    <r>
      <rPr>
        <sz val="8"/>
        <color rgb="FF808080"/>
        <rFont val="Yu Gothic"/>
        <family val="0"/>
        <charset val="1"/>
      </rPr>
      <t xml:space="preserve">1</t>
    </r>
    <r>
      <rPr>
        <sz val="8"/>
        <color rgb="FF808080"/>
        <rFont val="Noto Sans CJK SC"/>
        <family val="2"/>
      </rPr>
      <t xml:space="preserve">週間分の日付が自動で切り替わります</t>
    </r>
  </si>
  <si>
    <t xml:space="preserve">時間帯</t>
  </si>
  <si>
    <t xml:space="preserve">9:00-10:00</t>
  </si>
  <si>
    <t xml:space="preserve">10:00-11:00</t>
  </si>
  <si>
    <t xml:space="preserve">11:00-12:00</t>
  </si>
  <si>
    <t xml:space="preserve">12:00-13:00</t>
  </si>
  <si>
    <t xml:space="preserve">13:00-14:00</t>
  </si>
  <si>
    <t xml:space="preserve">14:00-15:00</t>
  </si>
  <si>
    <t xml:space="preserve">15:00-16:00</t>
  </si>
  <si>
    <t xml:space="preserve">16:00-17:00</t>
  </si>
  <si>
    <t xml:space="preserve">17:00-18:00</t>
  </si>
  <si>
    <t xml:space="preserve">18:00-19:00</t>
  </si>
  <si>
    <t xml:space="preserve">19:00-20:00</t>
  </si>
  <si>
    <t xml:space="preserve">20:00-21:00</t>
  </si>
  <si>
    <t xml:space="preserve">21:00-22:00</t>
  </si>
  <si>
    <t xml:space="preserve">配置コマ数</t>
  </si>
  <si>
    <t xml:space="preserve">※セルにスタッフ名を入力してください（例：田中）</t>
  </si>
  <si>
    <t xml:space="preserve">勤務記号</t>
  </si>
  <si>
    <t xml:space="preserve">備考</t>
  </si>
  <si>
    <t xml:space="preserve">早</t>
  </si>
  <si>
    <t xml:space="preserve">早番</t>
  </si>
  <si>
    <t xml:space="preserve">日</t>
  </si>
  <si>
    <t xml:space="preserve">日勤</t>
  </si>
  <si>
    <t xml:space="preserve">遅</t>
  </si>
  <si>
    <t xml:space="preserve">遅番</t>
  </si>
  <si>
    <t xml:space="preserve">夜</t>
  </si>
  <si>
    <t xml:space="preserve">夜勤</t>
  </si>
  <si>
    <t xml:space="preserve">休</t>
  </si>
  <si>
    <t xml:space="preserve">休み</t>
  </si>
  <si>
    <r>
      <rPr>
        <sz val="8"/>
        <color rgb="FF808080"/>
        <rFont val="Noto Sans CJK SC"/>
        <family val="2"/>
      </rPr>
      <t xml:space="preserve">※労働時間（青字）を実際のシフトに合わせて変更すると、月間シフト表の「労働時間</t>
    </r>
    <r>
      <rPr>
        <sz val="8"/>
        <color rgb="FF808080"/>
        <rFont val="Yu Gothic"/>
        <family val="0"/>
        <charset val="1"/>
      </rPr>
      <t xml:space="preserve">(h)</t>
    </r>
    <r>
      <rPr>
        <sz val="8"/>
        <color rgb="FF808080"/>
        <rFont val="Noto Sans CJK SC"/>
        <family val="2"/>
      </rPr>
      <t xml:space="preserve">」に反映されます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</si>
</sst>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/m/d"/>
    <numFmt numFmtId="166" formatCode="d"/>
    <numFmt numFmtId="167" formatCode="General"/>
    <numFmt numFmtId="168" formatCode="m/d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Noto Sans CJK SC"/>
      <family val="2"/>
    </font>
    <font>
      <b val="true"/>
      <sz val="10"/>
      <color rgb="FF0000FF"/>
      <name val="Yu Gothic"/>
      <family val="0"/>
      <charset val="1"/>
    </font>
    <font>
      <b val="true"/>
      <sz val="12"/>
      <name val="Yu Gothic"/>
      <family val="0"/>
      <charset val="1"/>
    </font>
    <font>
      <sz val="8"/>
      <color rgb="FF808080"/>
      <name val="Noto Sans CJK SC"/>
      <family val="2"/>
    </font>
    <font>
      <sz val="10"/>
      <name val="Yu Gothic"/>
      <family val="0"/>
      <charset val="1"/>
    </font>
    <font>
      <b val="true"/>
      <sz val="10"/>
      <name val="Yu Gothic"/>
      <family val="0"/>
      <charset val="1"/>
    </font>
    <font>
      <sz val="10"/>
      <name val="Noto Sans CJK SC"/>
      <family val="2"/>
    </font>
    <font>
      <sz val="8"/>
      <color rgb="FF808080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DEBF7"/>
      </patternFill>
    </fill>
    <fill>
      <patternFill patternType="solid">
        <fgColor rgb="FFF2F2F2"/>
        <bgColor rgb="FFDDEB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E1E1"/>
        </patternFill>
      </fill>
    </dxf>
    <dxf>
      <fill>
        <patternFill>
          <bgColor rgb="FFDDEBF7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E1E1"/>
      <rgbColor rgb="FFDDEBF7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2" min="2" style="0" width="4.6"/>
    <col collapsed="false" customWidth="true" hidden="false" outlineLevel="0" max="35" min="33" style="0" width="10"/>
    <col collapsed="false" customWidth="true" hidden="false" outlineLevel="0" max="37" min="37" style="0" width="12"/>
  </cols>
  <sheetData>
    <row r="1" customFormat="false" ht="19.4" hidden="false" customHeight="false" outlineLevel="0" collapsed="false">
      <c r="A1" s="1" t="s">
        <v>0</v>
      </c>
      <c r="B1" s="2" t="n">
        <v>2026</v>
      </c>
      <c r="C1" s="1" t="s">
        <v>1</v>
      </c>
      <c r="D1" s="2" t="n">
        <v>7</v>
      </c>
      <c r="F1" s="3" t="str">
        <f aca="false">TEXT(DATE($B$1,$D$1,1),"yyyy年m月")&amp;"のシフト表"</f>
        <v>2026年7月のシフト表</v>
      </c>
      <c r="AK1" s="4" t="s">
        <v>2</v>
      </c>
    </row>
    <row r="2" customFormat="false" ht="15" hidden="false" customHeight="false" outlineLevel="0" collapsed="false">
      <c r="A2" s="5" t="s">
        <v>3</v>
      </c>
      <c r="AK2" s="6" t="n">
        <v>46023</v>
      </c>
      <c r="AL2" s="5" t="s">
        <v>4</v>
      </c>
    </row>
    <row r="3" customFormat="false" ht="15" hidden="false" customHeight="false" outlineLevel="0" collapsed="false">
      <c r="A3" s="7" t="s">
        <v>5</v>
      </c>
      <c r="B3" s="8" t="n">
        <f aca="false">DATE($B$1,$D$1,1)</f>
        <v>46204</v>
      </c>
      <c r="C3" s="8" t="n">
        <f aca="false">IF(B3="","",IF(DAY(B3+1)=1,"",B3+1))</f>
        <v>46205</v>
      </c>
      <c r="D3" s="8" t="n">
        <f aca="false">IF(C3="","",IF(DAY(C3+1)=1,"",C3+1))</f>
        <v>46206</v>
      </c>
      <c r="E3" s="8" t="n">
        <f aca="false">IF(D3="","",IF(DAY(D3+1)=1,"",D3+1))</f>
        <v>46207</v>
      </c>
      <c r="F3" s="8" t="n">
        <f aca="false">IF(E3="","",IF(DAY(E3+1)=1,"",E3+1))</f>
        <v>46208</v>
      </c>
      <c r="G3" s="8" t="n">
        <f aca="false">IF(F3="","",IF(DAY(F3+1)=1,"",F3+1))</f>
        <v>46209</v>
      </c>
      <c r="H3" s="8" t="n">
        <f aca="false">IF(G3="","",IF(DAY(G3+1)=1,"",G3+1))</f>
        <v>46210</v>
      </c>
      <c r="I3" s="8" t="n">
        <f aca="false">IF(H3="","",IF(DAY(H3+1)=1,"",H3+1))</f>
        <v>46211</v>
      </c>
      <c r="J3" s="8" t="n">
        <f aca="false">IF(I3="","",IF(DAY(I3+1)=1,"",I3+1))</f>
        <v>46212</v>
      </c>
      <c r="K3" s="8" t="n">
        <f aca="false">IF(J3="","",IF(DAY(J3+1)=1,"",J3+1))</f>
        <v>46213</v>
      </c>
      <c r="L3" s="8" t="n">
        <f aca="false">IF(K3="","",IF(DAY(K3+1)=1,"",K3+1))</f>
        <v>46214</v>
      </c>
      <c r="M3" s="8" t="n">
        <f aca="false">IF(L3="","",IF(DAY(L3+1)=1,"",L3+1))</f>
        <v>46215</v>
      </c>
      <c r="N3" s="8" t="n">
        <f aca="false">IF(M3="","",IF(DAY(M3+1)=1,"",M3+1))</f>
        <v>46216</v>
      </c>
      <c r="O3" s="8" t="n">
        <f aca="false">IF(N3="","",IF(DAY(N3+1)=1,"",N3+1))</f>
        <v>46217</v>
      </c>
      <c r="P3" s="8" t="n">
        <f aca="false">IF(O3="","",IF(DAY(O3+1)=1,"",O3+1))</f>
        <v>46218</v>
      </c>
      <c r="Q3" s="8" t="n">
        <f aca="false">IF(P3="","",IF(DAY(P3+1)=1,"",P3+1))</f>
        <v>46219</v>
      </c>
      <c r="R3" s="8" t="n">
        <f aca="false">IF(Q3="","",IF(DAY(Q3+1)=1,"",Q3+1))</f>
        <v>46220</v>
      </c>
      <c r="S3" s="8" t="n">
        <f aca="false">IF(R3="","",IF(DAY(R3+1)=1,"",R3+1))</f>
        <v>46221</v>
      </c>
      <c r="T3" s="8" t="n">
        <f aca="false">IF(S3="","",IF(DAY(S3+1)=1,"",S3+1))</f>
        <v>46222</v>
      </c>
      <c r="U3" s="8" t="n">
        <f aca="false">IF(T3="","",IF(DAY(T3+1)=1,"",T3+1))</f>
        <v>46223</v>
      </c>
      <c r="V3" s="8" t="n">
        <f aca="false">IF(U3="","",IF(DAY(U3+1)=1,"",U3+1))</f>
        <v>46224</v>
      </c>
      <c r="W3" s="8" t="n">
        <f aca="false">IF(V3="","",IF(DAY(V3+1)=1,"",V3+1))</f>
        <v>46225</v>
      </c>
      <c r="X3" s="8" t="n">
        <f aca="false">IF(W3="","",IF(DAY(W3+1)=1,"",W3+1))</f>
        <v>46226</v>
      </c>
      <c r="Y3" s="8" t="n">
        <f aca="false">IF(X3="","",IF(DAY(X3+1)=1,"",X3+1))</f>
        <v>46227</v>
      </c>
      <c r="Z3" s="8" t="n">
        <f aca="false">IF(Y3="","",IF(DAY(Y3+1)=1,"",Y3+1))</f>
        <v>46228</v>
      </c>
      <c r="AA3" s="8" t="n">
        <f aca="false">IF(Z3="","",IF(DAY(Z3+1)=1,"",Z3+1))</f>
        <v>46229</v>
      </c>
      <c r="AB3" s="8" t="n">
        <f aca="false">IF(AA3="","",IF(DAY(AA3+1)=1,"",AA3+1))</f>
        <v>46230</v>
      </c>
      <c r="AC3" s="8" t="n">
        <f aca="false">IF(AB3="","",IF(DAY(AB3+1)=1,"",AB3+1))</f>
        <v>46231</v>
      </c>
      <c r="AD3" s="8" t="n">
        <f aca="false">IF(AC3="","",IF(DAY(AC3+1)=1,"",AC3+1))</f>
        <v>46232</v>
      </c>
      <c r="AE3" s="8" t="n">
        <f aca="false">IF(AD3="","",IF(DAY(AD3+1)=1,"",AD3+1))</f>
        <v>46233</v>
      </c>
      <c r="AF3" s="8" t="n">
        <f aca="false">IF(AE3="","",IF(DAY(AE3+1)=1,"",AE3+1))</f>
        <v>46234</v>
      </c>
    </row>
    <row r="4" customFormat="false" ht="15" hidden="false" customHeight="false" outlineLevel="0" collapsed="false">
      <c r="A4" s="7" t="s">
        <v>6</v>
      </c>
      <c r="B4" s="9" t="str">
        <f aca="false">IF(B3="","",TEXT(B3,"aaa"))</f>
        <v>Wed</v>
      </c>
      <c r="C4" s="9" t="str">
        <f aca="false">IF(C3="","",TEXT(C3,"aaa"))</f>
        <v>Thu</v>
      </c>
      <c r="D4" s="9" t="str">
        <f aca="false">IF(D3="","",TEXT(D3,"aaa"))</f>
        <v>Fri</v>
      </c>
      <c r="E4" s="9" t="str">
        <f aca="false">IF(E3="","",TEXT(E3,"aaa"))</f>
        <v>Sat</v>
      </c>
      <c r="F4" s="9" t="str">
        <f aca="false">IF(F3="","",TEXT(F3,"aaa"))</f>
        <v>Sun</v>
      </c>
      <c r="G4" s="9" t="str">
        <f aca="false">IF(G3="","",TEXT(G3,"aaa"))</f>
        <v>Mon</v>
      </c>
      <c r="H4" s="9" t="str">
        <f aca="false">IF(H3="","",TEXT(H3,"aaa"))</f>
        <v>Tue</v>
      </c>
      <c r="I4" s="9" t="str">
        <f aca="false">IF(I3="","",TEXT(I3,"aaa"))</f>
        <v>Wed</v>
      </c>
      <c r="J4" s="9" t="str">
        <f aca="false">IF(J3="","",TEXT(J3,"aaa"))</f>
        <v>Thu</v>
      </c>
      <c r="K4" s="9" t="str">
        <f aca="false">IF(K3="","",TEXT(K3,"aaa"))</f>
        <v>Fri</v>
      </c>
      <c r="L4" s="9" t="str">
        <f aca="false">IF(L3="","",TEXT(L3,"aaa"))</f>
        <v>Sat</v>
      </c>
      <c r="M4" s="9" t="str">
        <f aca="false">IF(M3="","",TEXT(M3,"aaa"))</f>
        <v>Sun</v>
      </c>
      <c r="N4" s="9" t="str">
        <f aca="false">IF(N3="","",TEXT(N3,"aaa"))</f>
        <v>Mon</v>
      </c>
      <c r="O4" s="9" t="str">
        <f aca="false">IF(O3="","",TEXT(O3,"aaa"))</f>
        <v>Tue</v>
      </c>
      <c r="P4" s="9" t="str">
        <f aca="false">IF(P3="","",TEXT(P3,"aaa"))</f>
        <v>Wed</v>
      </c>
      <c r="Q4" s="9" t="str">
        <f aca="false">IF(Q3="","",TEXT(Q3,"aaa"))</f>
        <v>Thu</v>
      </c>
      <c r="R4" s="9" t="str">
        <f aca="false">IF(R3="","",TEXT(R3,"aaa"))</f>
        <v>Fri</v>
      </c>
      <c r="S4" s="9" t="str">
        <f aca="false">IF(S3="","",TEXT(S3,"aaa"))</f>
        <v>Sat</v>
      </c>
      <c r="T4" s="9" t="str">
        <f aca="false">IF(T3="","",TEXT(T3,"aaa"))</f>
        <v>Sun</v>
      </c>
      <c r="U4" s="9" t="str">
        <f aca="false">IF(U3="","",TEXT(U3,"aaa"))</f>
        <v>Mon</v>
      </c>
      <c r="V4" s="9" t="str">
        <f aca="false">IF(V3="","",TEXT(V3,"aaa"))</f>
        <v>Tue</v>
      </c>
      <c r="W4" s="9" t="str">
        <f aca="false">IF(W3="","",TEXT(W3,"aaa"))</f>
        <v>Wed</v>
      </c>
      <c r="X4" s="9" t="str">
        <f aca="false">IF(X3="","",TEXT(X3,"aaa"))</f>
        <v>Thu</v>
      </c>
      <c r="Y4" s="9" t="str">
        <f aca="false">IF(Y3="","",TEXT(Y3,"aaa"))</f>
        <v>Fri</v>
      </c>
      <c r="Z4" s="9" t="str">
        <f aca="false">IF(Z3="","",TEXT(Z3,"aaa"))</f>
        <v>Sat</v>
      </c>
      <c r="AA4" s="9" t="str">
        <f aca="false">IF(AA3="","",TEXT(AA3,"aaa"))</f>
        <v>Sun</v>
      </c>
      <c r="AB4" s="9" t="str">
        <f aca="false">IF(AB3="","",TEXT(AB3,"aaa"))</f>
        <v>Mon</v>
      </c>
      <c r="AC4" s="9" t="str">
        <f aca="false">IF(AC3="","",TEXT(AC3,"aaa"))</f>
        <v>Tue</v>
      </c>
      <c r="AD4" s="9" t="str">
        <f aca="false">IF(AD3="","",TEXT(AD3,"aaa"))</f>
        <v>Wed</v>
      </c>
      <c r="AE4" s="9" t="str">
        <f aca="false">IF(AE3="","",TEXT(AE3,"aaa"))</f>
        <v>Thu</v>
      </c>
      <c r="AF4" s="9" t="str">
        <f aca="false">IF(AF3="","",TEXT(AF3,"aaa"))</f>
        <v>Fri</v>
      </c>
      <c r="AG4" s="10" t="s">
        <v>7</v>
      </c>
      <c r="AH4" s="10" t="s">
        <v>8</v>
      </c>
      <c r="AI4" s="10" t="s">
        <v>9</v>
      </c>
    </row>
    <row r="5" customFormat="false" ht="15" hidden="false" customHeight="false" outlineLevel="0" collapsed="false">
      <c r="A5" s="11" t="s">
        <v>10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2" t="n">
        <f aca="false">COUNTIF(B5:AF5,"早")+COUNTIF(B5:AF5,"日")+COUNTIF(B5:AF5,"遅")+COUNTIF(B5:AF5,"夜")</f>
        <v>0</v>
      </c>
      <c r="AH5" s="12" t="n">
        <f aca="false">COUNTIF(B5:AF5,"休")</f>
        <v>0</v>
      </c>
      <c r="AI5" s="12" t="n">
        <f aca="false">SUMPRODUCT(COUNTIF(B5:AF5,設定!$A$2:$A$5),設定!$B$2:$B$5)</f>
        <v>0</v>
      </c>
    </row>
    <row r="6" customFormat="false" ht="15" hidden="false" customHeight="false" outlineLevel="0" collapsed="false">
      <c r="A6" s="11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2" t="n">
        <f aca="false">COUNTIF(B6:AF6,"早")+COUNTIF(B6:AF6,"日")+COUNTIF(B6:AF6,"遅")+COUNTIF(B6:AF6,"夜")</f>
        <v>0</v>
      </c>
      <c r="AH6" s="12" t="n">
        <f aca="false">COUNTIF(B6:AF6,"休")</f>
        <v>0</v>
      </c>
      <c r="AI6" s="12" t="n">
        <f aca="false">SUMPRODUCT(COUNTIF(B6:AF6,設定!$A$2:$A$5),設定!$B$2:$B$5)</f>
        <v>0</v>
      </c>
    </row>
    <row r="7" customFormat="false" ht="15" hidden="false" customHeight="false" outlineLevel="0" collapsed="false">
      <c r="A7" s="11" t="s">
        <v>12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2" t="n">
        <f aca="false">COUNTIF(B7:AF7,"早")+COUNTIF(B7:AF7,"日")+COUNTIF(B7:AF7,"遅")+COUNTIF(B7:AF7,"夜")</f>
        <v>0</v>
      </c>
      <c r="AH7" s="12" t="n">
        <f aca="false">COUNTIF(B7:AF7,"休")</f>
        <v>0</v>
      </c>
      <c r="AI7" s="12" t="n">
        <f aca="false">SUMPRODUCT(COUNTIF(B7:AF7,設定!$A$2:$A$5),設定!$B$2:$B$5)</f>
        <v>0</v>
      </c>
    </row>
    <row r="8" customFormat="false" ht="15" hidden="false" customHeight="false" outlineLevel="0" collapsed="false">
      <c r="A8" s="11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2" t="n">
        <f aca="false">COUNTIF(B8:AF8,"早")+COUNTIF(B8:AF8,"日")+COUNTIF(B8:AF8,"遅")+COUNTIF(B8:AF8,"夜")</f>
        <v>0</v>
      </c>
      <c r="AH8" s="12" t="n">
        <f aca="false">COUNTIF(B8:AF8,"休")</f>
        <v>0</v>
      </c>
      <c r="AI8" s="12" t="n">
        <f aca="false">SUMPRODUCT(COUNTIF(B8:AF8,設定!$A$2:$A$5),設定!$B$2:$B$5)</f>
        <v>0</v>
      </c>
    </row>
    <row r="9" customFormat="false" ht="15" hidden="false" customHeight="false" outlineLevel="0" collapsed="false">
      <c r="A9" s="11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2" t="n">
        <f aca="false">COUNTIF(B9:AF9,"早")+COUNTIF(B9:AF9,"日")+COUNTIF(B9:AF9,"遅")+COUNTIF(B9:AF9,"夜")</f>
        <v>0</v>
      </c>
      <c r="AH9" s="12" t="n">
        <f aca="false">COUNTIF(B9:AF9,"休")</f>
        <v>0</v>
      </c>
      <c r="AI9" s="12" t="n">
        <f aca="false">SUMPRODUCT(COUNTIF(B9:AF9,設定!$A$2:$A$5),設定!$B$2:$B$5)</f>
        <v>0</v>
      </c>
    </row>
    <row r="10" customFormat="false" ht="15" hidden="false" customHeight="false" outlineLevel="0" collapsed="false">
      <c r="A10" s="11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2" t="n">
        <f aca="false">COUNTIF(B10:AF10,"早")+COUNTIF(B10:AF10,"日")+COUNTIF(B10:AF10,"遅")+COUNTIF(B10:AF10,"夜")</f>
        <v>0</v>
      </c>
      <c r="AH10" s="12" t="n">
        <f aca="false">COUNTIF(B10:AF10,"休")</f>
        <v>0</v>
      </c>
      <c r="AI10" s="12" t="n">
        <f aca="false">SUMPRODUCT(COUNTIF(B10:AF10,設定!$A$2:$A$5),設定!$B$2:$B$5)</f>
        <v>0</v>
      </c>
    </row>
    <row r="11" customFormat="false" ht="15" hidden="false" customHeight="false" outlineLevel="0" collapsed="false">
      <c r="A11" s="11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2" t="n">
        <f aca="false">COUNTIF(B11:AF11,"早")+COUNTIF(B11:AF11,"日")+COUNTIF(B11:AF11,"遅")+COUNTIF(B11:AF11,"夜")</f>
        <v>0</v>
      </c>
      <c r="AH11" s="12" t="n">
        <f aca="false">COUNTIF(B11:AF11,"休")</f>
        <v>0</v>
      </c>
      <c r="AI11" s="12" t="n">
        <f aca="false">SUMPRODUCT(COUNTIF(B11:AF11,設定!$A$2:$A$5),設定!$B$2:$B$5)</f>
        <v>0</v>
      </c>
    </row>
    <row r="12" customFormat="false" ht="15" hidden="false" customHeight="false" outlineLevel="0" collapsed="false">
      <c r="A12" s="11" t="s">
        <v>17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2" t="n">
        <f aca="false">COUNTIF(B12:AF12,"早")+COUNTIF(B12:AF12,"日")+COUNTIF(B12:AF12,"遅")+COUNTIF(B12:AF12,"夜")</f>
        <v>0</v>
      </c>
      <c r="AH12" s="12" t="n">
        <f aca="false">COUNTIF(B12:AF12,"休")</f>
        <v>0</v>
      </c>
      <c r="AI12" s="12" t="n">
        <f aca="false">SUMPRODUCT(COUNTIF(B12:AF12,設定!$A$2:$A$5),設定!$B$2:$B$5)</f>
        <v>0</v>
      </c>
    </row>
    <row r="13" customFormat="false" ht="15" hidden="false" customHeight="false" outlineLevel="0" collapsed="false">
      <c r="A13" s="11" t="s">
        <v>18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2" t="n">
        <f aca="false">COUNTIF(B13:AF13,"早")+COUNTIF(B13:AF13,"日")+COUNTIF(B13:AF13,"遅")+COUNTIF(B13:AF13,"夜")</f>
        <v>0</v>
      </c>
      <c r="AH13" s="12" t="n">
        <f aca="false">COUNTIF(B13:AF13,"休")</f>
        <v>0</v>
      </c>
      <c r="AI13" s="12" t="n">
        <f aca="false">SUMPRODUCT(COUNTIF(B13:AF13,設定!$A$2:$A$5),設定!$B$2:$B$5)</f>
        <v>0</v>
      </c>
    </row>
    <row r="14" customFormat="false" ht="15" hidden="false" customHeight="false" outlineLevel="0" collapsed="false">
      <c r="A14" s="11" t="s">
        <v>19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2" t="n">
        <f aca="false">COUNTIF(B14:AF14,"早")+COUNTIF(B14:AF14,"日")+COUNTIF(B14:AF14,"遅")+COUNTIF(B14:AF14,"夜")</f>
        <v>0</v>
      </c>
      <c r="AH14" s="12" t="n">
        <f aca="false">COUNTIF(B14:AF14,"休")</f>
        <v>0</v>
      </c>
      <c r="AI14" s="12" t="n">
        <f aca="false">SUMPRODUCT(COUNTIF(B14:AF14,設定!$A$2:$A$5),設定!$B$2:$B$5)</f>
        <v>0</v>
      </c>
    </row>
    <row r="16" customFormat="false" ht="15" hidden="false" customHeight="false" outlineLevel="0" collapsed="false">
      <c r="A16" s="13" t="s">
        <v>20</v>
      </c>
      <c r="B16" s="14" t="n">
        <f aca="false">IF(B$3="","",COUNTIF(B$5:B$14,"早"))</f>
        <v>0</v>
      </c>
      <c r="C16" s="14" t="n">
        <f aca="false">IF(C$3="","",COUNTIF(C$5:C$14,"早"))</f>
        <v>0</v>
      </c>
      <c r="D16" s="14" t="n">
        <f aca="false">IF(D$3="","",COUNTIF(D$5:D$14,"早"))</f>
        <v>0</v>
      </c>
      <c r="E16" s="14" t="n">
        <f aca="false">IF(E$3="","",COUNTIF(E$5:E$14,"早"))</f>
        <v>0</v>
      </c>
      <c r="F16" s="14" t="n">
        <f aca="false">IF(F$3="","",COUNTIF(F$5:F$14,"早"))</f>
        <v>0</v>
      </c>
      <c r="G16" s="14" t="n">
        <f aca="false">IF(G$3="","",COUNTIF(G$5:G$14,"早"))</f>
        <v>0</v>
      </c>
      <c r="H16" s="14" t="n">
        <f aca="false">IF(H$3="","",COUNTIF(H$5:H$14,"早"))</f>
        <v>0</v>
      </c>
      <c r="I16" s="14" t="n">
        <f aca="false">IF(I$3="","",COUNTIF(I$5:I$14,"早"))</f>
        <v>0</v>
      </c>
      <c r="J16" s="14" t="n">
        <f aca="false">IF(J$3="","",COUNTIF(J$5:J$14,"早"))</f>
        <v>0</v>
      </c>
      <c r="K16" s="14" t="n">
        <f aca="false">IF(K$3="","",COUNTIF(K$5:K$14,"早"))</f>
        <v>0</v>
      </c>
      <c r="L16" s="14" t="n">
        <f aca="false">IF(L$3="","",COUNTIF(L$5:L$14,"早"))</f>
        <v>0</v>
      </c>
      <c r="M16" s="14" t="n">
        <f aca="false">IF(M$3="","",COUNTIF(M$5:M$14,"早"))</f>
        <v>0</v>
      </c>
      <c r="N16" s="14" t="n">
        <f aca="false">IF(N$3="","",COUNTIF(N$5:N$14,"早"))</f>
        <v>0</v>
      </c>
      <c r="O16" s="14" t="n">
        <f aca="false">IF(O$3="","",COUNTIF(O$5:O$14,"早"))</f>
        <v>0</v>
      </c>
      <c r="P16" s="14" t="n">
        <f aca="false">IF(P$3="","",COUNTIF(P$5:P$14,"早"))</f>
        <v>0</v>
      </c>
      <c r="Q16" s="14" t="n">
        <f aca="false">IF(Q$3="","",COUNTIF(Q$5:Q$14,"早"))</f>
        <v>0</v>
      </c>
      <c r="R16" s="14" t="n">
        <f aca="false">IF(R$3="","",COUNTIF(R$5:R$14,"早"))</f>
        <v>0</v>
      </c>
      <c r="S16" s="14" t="n">
        <f aca="false">IF(S$3="","",COUNTIF(S$5:S$14,"早"))</f>
        <v>0</v>
      </c>
      <c r="T16" s="14" t="n">
        <f aca="false">IF(T$3="","",COUNTIF(T$5:T$14,"早"))</f>
        <v>0</v>
      </c>
      <c r="U16" s="14" t="n">
        <f aca="false">IF(U$3="","",COUNTIF(U$5:U$14,"早"))</f>
        <v>0</v>
      </c>
      <c r="V16" s="14" t="n">
        <f aca="false">IF(V$3="","",COUNTIF(V$5:V$14,"早"))</f>
        <v>0</v>
      </c>
      <c r="W16" s="14" t="n">
        <f aca="false">IF(W$3="","",COUNTIF(W$5:W$14,"早"))</f>
        <v>0</v>
      </c>
      <c r="X16" s="14" t="n">
        <f aca="false">IF(X$3="","",COUNTIF(X$5:X$14,"早"))</f>
        <v>0</v>
      </c>
      <c r="Y16" s="14" t="n">
        <f aca="false">IF(Y$3="","",COUNTIF(Y$5:Y$14,"早"))</f>
        <v>0</v>
      </c>
      <c r="Z16" s="14" t="n">
        <f aca="false">IF(Z$3="","",COUNTIF(Z$5:Z$14,"早"))</f>
        <v>0</v>
      </c>
      <c r="AA16" s="14" t="n">
        <f aca="false">IF(AA$3="","",COUNTIF(AA$5:AA$14,"早"))</f>
        <v>0</v>
      </c>
      <c r="AB16" s="14" t="n">
        <f aca="false">IF(AB$3="","",COUNTIF(AB$5:AB$14,"早"))</f>
        <v>0</v>
      </c>
      <c r="AC16" s="14" t="n">
        <f aca="false">IF(AC$3="","",COUNTIF(AC$5:AC$14,"早"))</f>
        <v>0</v>
      </c>
      <c r="AD16" s="14" t="n">
        <f aca="false">IF(AD$3="","",COUNTIF(AD$5:AD$14,"早"))</f>
        <v>0</v>
      </c>
      <c r="AE16" s="14" t="n">
        <f aca="false">IF(AE$3="","",COUNTIF(AE$5:AE$14,"早"))</f>
        <v>0</v>
      </c>
      <c r="AF16" s="14" t="n">
        <f aca="false">IF(AF$3="","",COUNTIF(AF$5:AF$14,"早"))</f>
        <v>0</v>
      </c>
    </row>
    <row r="17" customFormat="false" ht="15" hidden="false" customHeight="false" outlineLevel="0" collapsed="false">
      <c r="A17" s="13" t="s">
        <v>21</v>
      </c>
      <c r="B17" s="14" t="n">
        <f aca="false">IF(B$3="","",COUNTIF(B$5:B$14,"日"))</f>
        <v>0</v>
      </c>
      <c r="C17" s="14" t="n">
        <f aca="false">IF(C$3="","",COUNTIF(C$5:C$14,"日"))</f>
        <v>0</v>
      </c>
      <c r="D17" s="14" t="n">
        <f aca="false">IF(D$3="","",COUNTIF(D$5:D$14,"日"))</f>
        <v>0</v>
      </c>
      <c r="E17" s="14" t="n">
        <f aca="false">IF(E$3="","",COUNTIF(E$5:E$14,"日"))</f>
        <v>0</v>
      </c>
      <c r="F17" s="14" t="n">
        <f aca="false">IF(F$3="","",COUNTIF(F$5:F$14,"日"))</f>
        <v>0</v>
      </c>
      <c r="G17" s="14" t="n">
        <f aca="false">IF(G$3="","",COUNTIF(G$5:G$14,"日"))</f>
        <v>0</v>
      </c>
      <c r="H17" s="14" t="n">
        <f aca="false">IF(H$3="","",COUNTIF(H$5:H$14,"日"))</f>
        <v>0</v>
      </c>
      <c r="I17" s="14" t="n">
        <f aca="false">IF(I$3="","",COUNTIF(I$5:I$14,"日"))</f>
        <v>0</v>
      </c>
      <c r="J17" s="14" t="n">
        <f aca="false">IF(J$3="","",COUNTIF(J$5:J$14,"日"))</f>
        <v>0</v>
      </c>
      <c r="K17" s="14" t="n">
        <f aca="false">IF(K$3="","",COUNTIF(K$5:K$14,"日"))</f>
        <v>0</v>
      </c>
      <c r="L17" s="14" t="n">
        <f aca="false">IF(L$3="","",COUNTIF(L$5:L$14,"日"))</f>
        <v>0</v>
      </c>
      <c r="M17" s="14" t="n">
        <f aca="false">IF(M$3="","",COUNTIF(M$5:M$14,"日"))</f>
        <v>0</v>
      </c>
      <c r="N17" s="14" t="n">
        <f aca="false">IF(N$3="","",COUNTIF(N$5:N$14,"日"))</f>
        <v>0</v>
      </c>
      <c r="O17" s="14" t="n">
        <f aca="false">IF(O$3="","",COUNTIF(O$5:O$14,"日"))</f>
        <v>0</v>
      </c>
      <c r="P17" s="14" t="n">
        <f aca="false">IF(P$3="","",COUNTIF(P$5:P$14,"日"))</f>
        <v>0</v>
      </c>
      <c r="Q17" s="14" t="n">
        <f aca="false">IF(Q$3="","",COUNTIF(Q$5:Q$14,"日"))</f>
        <v>0</v>
      </c>
      <c r="R17" s="14" t="n">
        <f aca="false">IF(R$3="","",COUNTIF(R$5:R$14,"日"))</f>
        <v>0</v>
      </c>
      <c r="S17" s="14" t="n">
        <f aca="false">IF(S$3="","",COUNTIF(S$5:S$14,"日"))</f>
        <v>0</v>
      </c>
      <c r="T17" s="14" t="n">
        <f aca="false">IF(T$3="","",COUNTIF(T$5:T$14,"日"))</f>
        <v>0</v>
      </c>
      <c r="U17" s="14" t="n">
        <f aca="false">IF(U$3="","",COUNTIF(U$5:U$14,"日"))</f>
        <v>0</v>
      </c>
      <c r="V17" s="14" t="n">
        <f aca="false">IF(V$3="","",COUNTIF(V$5:V$14,"日"))</f>
        <v>0</v>
      </c>
      <c r="W17" s="14" t="n">
        <f aca="false">IF(W$3="","",COUNTIF(W$5:W$14,"日"))</f>
        <v>0</v>
      </c>
      <c r="X17" s="14" t="n">
        <f aca="false">IF(X$3="","",COUNTIF(X$5:X$14,"日"))</f>
        <v>0</v>
      </c>
      <c r="Y17" s="14" t="n">
        <f aca="false">IF(Y$3="","",COUNTIF(Y$5:Y$14,"日"))</f>
        <v>0</v>
      </c>
      <c r="Z17" s="14" t="n">
        <f aca="false">IF(Z$3="","",COUNTIF(Z$5:Z$14,"日"))</f>
        <v>0</v>
      </c>
      <c r="AA17" s="14" t="n">
        <f aca="false">IF(AA$3="","",COUNTIF(AA$5:AA$14,"日"))</f>
        <v>0</v>
      </c>
      <c r="AB17" s="14" t="n">
        <f aca="false">IF(AB$3="","",COUNTIF(AB$5:AB$14,"日"))</f>
        <v>0</v>
      </c>
      <c r="AC17" s="14" t="n">
        <f aca="false">IF(AC$3="","",COUNTIF(AC$5:AC$14,"日"))</f>
        <v>0</v>
      </c>
      <c r="AD17" s="14" t="n">
        <f aca="false">IF(AD$3="","",COUNTIF(AD$5:AD$14,"日"))</f>
        <v>0</v>
      </c>
      <c r="AE17" s="14" t="n">
        <f aca="false">IF(AE$3="","",COUNTIF(AE$5:AE$14,"日"))</f>
        <v>0</v>
      </c>
      <c r="AF17" s="14" t="n">
        <f aca="false">IF(AF$3="","",COUNTIF(AF$5:AF$14,"日"))</f>
        <v>0</v>
      </c>
    </row>
    <row r="18" customFormat="false" ht="15" hidden="false" customHeight="false" outlineLevel="0" collapsed="false">
      <c r="A18" s="13" t="s">
        <v>22</v>
      </c>
      <c r="B18" s="14" t="n">
        <f aca="false">IF(B$3="","",COUNTIF(B$5:B$14,"遅"))</f>
        <v>0</v>
      </c>
      <c r="C18" s="14" t="n">
        <f aca="false">IF(C$3="","",COUNTIF(C$5:C$14,"遅"))</f>
        <v>0</v>
      </c>
      <c r="D18" s="14" t="n">
        <f aca="false">IF(D$3="","",COUNTIF(D$5:D$14,"遅"))</f>
        <v>0</v>
      </c>
      <c r="E18" s="14" t="n">
        <f aca="false">IF(E$3="","",COUNTIF(E$5:E$14,"遅"))</f>
        <v>0</v>
      </c>
      <c r="F18" s="14" t="n">
        <f aca="false">IF(F$3="","",COUNTIF(F$5:F$14,"遅"))</f>
        <v>0</v>
      </c>
      <c r="G18" s="14" t="n">
        <f aca="false">IF(G$3="","",COUNTIF(G$5:G$14,"遅"))</f>
        <v>0</v>
      </c>
      <c r="H18" s="14" t="n">
        <f aca="false">IF(H$3="","",COUNTIF(H$5:H$14,"遅"))</f>
        <v>0</v>
      </c>
      <c r="I18" s="14" t="n">
        <f aca="false">IF(I$3="","",COUNTIF(I$5:I$14,"遅"))</f>
        <v>0</v>
      </c>
      <c r="J18" s="14" t="n">
        <f aca="false">IF(J$3="","",COUNTIF(J$5:J$14,"遅"))</f>
        <v>0</v>
      </c>
      <c r="K18" s="14" t="n">
        <f aca="false">IF(K$3="","",COUNTIF(K$5:K$14,"遅"))</f>
        <v>0</v>
      </c>
      <c r="L18" s="14" t="n">
        <f aca="false">IF(L$3="","",COUNTIF(L$5:L$14,"遅"))</f>
        <v>0</v>
      </c>
      <c r="M18" s="14" t="n">
        <f aca="false">IF(M$3="","",COUNTIF(M$5:M$14,"遅"))</f>
        <v>0</v>
      </c>
      <c r="N18" s="14" t="n">
        <f aca="false">IF(N$3="","",COUNTIF(N$5:N$14,"遅"))</f>
        <v>0</v>
      </c>
      <c r="O18" s="14" t="n">
        <f aca="false">IF(O$3="","",COUNTIF(O$5:O$14,"遅"))</f>
        <v>0</v>
      </c>
      <c r="P18" s="14" t="n">
        <f aca="false">IF(P$3="","",COUNTIF(P$5:P$14,"遅"))</f>
        <v>0</v>
      </c>
      <c r="Q18" s="14" t="n">
        <f aca="false">IF(Q$3="","",COUNTIF(Q$5:Q$14,"遅"))</f>
        <v>0</v>
      </c>
      <c r="R18" s="14" t="n">
        <f aca="false">IF(R$3="","",COUNTIF(R$5:R$14,"遅"))</f>
        <v>0</v>
      </c>
      <c r="S18" s="14" t="n">
        <f aca="false">IF(S$3="","",COUNTIF(S$5:S$14,"遅"))</f>
        <v>0</v>
      </c>
      <c r="T18" s="14" t="n">
        <f aca="false">IF(T$3="","",COUNTIF(T$5:T$14,"遅"))</f>
        <v>0</v>
      </c>
      <c r="U18" s="14" t="n">
        <f aca="false">IF(U$3="","",COUNTIF(U$5:U$14,"遅"))</f>
        <v>0</v>
      </c>
      <c r="V18" s="14" t="n">
        <f aca="false">IF(V$3="","",COUNTIF(V$5:V$14,"遅"))</f>
        <v>0</v>
      </c>
      <c r="W18" s="14" t="n">
        <f aca="false">IF(W$3="","",COUNTIF(W$5:W$14,"遅"))</f>
        <v>0</v>
      </c>
      <c r="X18" s="14" t="n">
        <f aca="false">IF(X$3="","",COUNTIF(X$5:X$14,"遅"))</f>
        <v>0</v>
      </c>
      <c r="Y18" s="14" t="n">
        <f aca="false">IF(Y$3="","",COUNTIF(Y$5:Y$14,"遅"))</f>
        <v>0</v>
      </c>
      <c r="Z18" s="14" t="n">
        <f aca="false">IF(Z$3="","",COUNTIF(Z$5:Z$14,"遅"))</f>
        <v>0</v>
      </c>
      <c r="AA18" s="14" t="n">
        <f aca="false">IF(AA$3="","",COUNTIF(AA$5:AA$14,"遅"))</f>
        <v>0</v>
      </c>
      <c r="AB18" s="14" t="n">
        <f aca="false">IF(AB$3="","",COUNTIF(AB$5:AB$14,"遅"))</f>
        <v>0</v>
      </c>
      <c r="AC18" s="14" t="n">
        <f aca="false">IF(AC$3="","",COUNTIF(AC$5:AC$14,"遅"))</f>
        <v>0</v>
      </c>
      <c r="AD18" s="14" t="n">
        <f aca="false">IF(AD$3="","",COUNTIF(AD$5:AD$14,"遅"))</f>
        <v>0</v>
      </c>
      <c r="AE18" s="14" t="n">
        <f aca="false">IF(AE$3="","",COUNTIF(AE$5:AE$14,"遅"))</f>
        <v>0</v>
      </c>
      <c r="AF18" s="14" t="n">
        <f aca="false">IF(AF$3="","",COUNTIF(AF$5:AF$14,"遅"))</f>
        <v>0</v>
      </c>
    </row>
    <row r="19" customFormat="false" ht="15" hidden="false" customHeight="false" outlineLevel="0" collapsed="false">
      <c r="A19" s="13" t="s">
        <v>23</v>
      </c>
      <c r="B19" s="14" t="n">
        <f aca="false">IF(B$3="","",COUNTIF(B$5:B$14,"夜"))</f>
        <v>0</v>
      </c>
      <c r="C19" s="14" t="n">
        <f aca="false">IF(C$3="","",COUNTIF(C$5:C$14,"夜"))</f>
        <v>0</v>
      </c>
      <c r="D19" s="14" t="n">
        <f aca="false">IF(D$3="","",COUNTIF(D$5:D$14,"夜"))</f>
        <v>0</v>
      </c>
      <c r="E19" s="14" t="n">
        <f aca="false">IF(E$3="","",COUNTIF(E$5:E$14,"夜"))</f>
        <v>0</v>
      </c>
      <c r="F19" s="14" t="n">
        <f aca="false">IF(F$3="","",COUNTIF(F$5:F$14,"夜"))</f>
        <v>0</v>
      </c>
      <c r="G19" s="14" t="n">
        <f aca="false">IF(G$3="","",COUNTIF(G$5:G$14,"夜"))</f>
        <v>0</v>
      </c>
      <c r="H19" s="14" t="n">
        <f aca="false">IF(H$3="","",COUNTIF(H$5:H$14,"夜"))</f>
        <v>0</v>
      </c>
      <c r="I19" s="14" t="n">
        <f aca="false">IF(I$3="","",COUNTIF(I$5:I$14,"夜"))</f>
        <v>0</v>
      </c>
      <c r="J19" s="14" t="n">
        <f aca="false">IF(J$3="","",COUNTIF(J$5:J$14,"夜"))</f>
        <v>0</v>
      </c>
      <c r="K19" s="14" t="n">
        <f aca="false">IF(K$3="","",COUNTIF(K$5:K$14,"夜"))</f>
        <v>0</v>
      </c>
      <c r="L19" s="14" t="n">
        <f aca="false">IF(L$3="","",COUNTIF(L$5:L$14,"夜"))</f>
        <v>0</v>
      </c>
      <c r="M19" s="14" t="n">
        <f aca="false">IF(M$3="","",COUNTIF(M$5:M$14,"夜"))</f>
        <v>0</v>
      </c>
      <c r="N19" s="14" t="n">
        <f aca="false">IF(N$3="","",COUNTIF(N$5:N$14,"夜"))</f>
        <v>0</v>
      </c>
      <c r="O19" s="14" t="n">
        <f aca="false">IF(O$3="","",COUNTIF(O$5:O$14,"夜"))</f>
        <v>0</v>
      </c>
      <c r="P19" s="14" t="n">
        <f aca="false">IF(P$3="","",COUNTIF(P$5:P$14,"夜"))</f>
        <v>0</v>
      </c>
      <c r="Q19" s="14" t="n">
        <f aca="false">IF(Q$3="","",COUNTIF(Q$5:Q$14,"夜"))</f>
        <v>0</v>
      </c>
      <c r="R19" s="14" t="n">
        <f aca="false">IF(R$3="","",COUNTIF(R$5:R$14,"夜"))</f>
        <v>0</v>
      </c>
      <c r="S19" s="14" t="n">
        <f aca="false">IF(S$3="","",COUNTIF(S$5:S$14,"夜"))</f>
        <v>0</v>
      </c>
      <c r="T19" s="14" t="n">
        <f aca="false">IF(T$3="","",COUNTIF(T$5:T$14,"夜"))</f>
        <v>0</v>
      </c>
      <c r="U19" s="14" t="n">
        <f aca="false">IF(U$3="","",COUNTIF(U$5:U$14,"夜"))</f>
        <v>0</v>
      </c>
      <c r="V19" s="14" t="n">
        <f aca="false">IF(V$3="","",COUNTIF(V$5:V$14,"夜"))</f>
        <v>0</v>
      </c>
      <c r="W19" s="14" t="n">
        <f aca="false">IF(W$3="","",COUNTIF(W$5:W$14,"夜"))</f>
        <v>0</v>
      </c>
      <c r="X19" s="14" t="n">
        <f aca="false">IF(X$3="","",COUNTIF(X$5:X$14,"夜"))</f>
        <v>0</v>
      </c>
      <c r="Y19" s="14" t="n">
        <f aca="false">IF(Y$3="","",COUNTIF(Y$5:Y$14,"夜"))</f>
        <v>0</v>
      </c>
      <c r="Z19" s="14" t="n">
        <f aca="false">IF(Z$3="","",COUNTIF(Z$5:Z$14,"夜"))</f>
        <v>0</v>
      </c>
      <c r="AA19" s="14" t="n">
        <f aca="false">IF(AA$3="","",COUNTIF(AA$5:AA$14,"夜"))</f>
        <v>0</v>
      </c>
      <c r="AB19" s="14" t="n">
        <f aca="false">IF(AB$3="","",COUNTIF(AB$5:AB$14,"夜"))</f>
        <v>0</v>
      </c>
      <c r="AC19" s="14" t="n">
        <f aca="false">IF(AC$3="","",COUNTIF(AC$5:AC$14,"夜"))</f>
        <v>0</v>
      </c>
      <c r="AD19" s="14" t="n">
        <f aca="false">IF(AD$3="","",COUNTIF(AD$5:AD$14,"夜"))</f>
        <v>0</v>
      </c>
      <c r="AE19" s="14" t="n">
        <f aca="false">IF(AE$3="","",COUNTIF(AE$5:AE$14,"夜"))</f>
        <v>0</v>
      </c>
      <c r="AF19" s="14" t="n">
        <f aca="false">IF(AF$3="","",COUNTIF(AF$5:AF$14,"夜"))</f>
        <v>0</v>
      </c>
    </row>
    <row r="20" customFormat="false" ht="15" hidden="false" customHeight="false" outlineLevel="0" collapsed="false">
      <c r="A20" s="13" t="s">
        <v>24</v>
      </c>
      <c r="B20" s="15" t="n">
        <f aca="false">IF(B$3="","",SUM(B16:B19))</f>
        <v>0</v>
      </c>
      <c r="C20" s="15" t="n">
        <f aca="false">IF(C$3="","",SUM(C16:C19))</f>
        <v>0</v>
      </c>
      <c r="D20" s="15" t="n">
        <f aca="false">IF(D$3="","",SUM(D16:D19))</f>
        <v>0</v>
      </c>
      <c r="E20" s="15" t="n">
        <f aca="false">IF(E$3="","",SUM(E16:E19))</f>
        <v>0</v>
      </c>
      <c r="F20" s="15" t="n">
        <f aca="false">IF(F$3="","",SUM(F16:F19))</f>
        <v>0</v>
      </c>
      <c r="G20" s="15" t="n">
        <f aca="false">IF(G$3="","",SUM(G16:G19))</f>
        <v>0</v>
      </c>
      <c r="H20" s="15" t="n">
        <f aca="false">IF(H$3="","",SUM(H16:H19))</f>
        <v>0</v>
      </c>
      <c r="I20" s="15" t="n">
        <f aca="false">IF(I$3="","",SUM(I16:I19))</f>
        <v>0</v>
      </c>
      <c r="J20" s="15" t="n">
        <f aca="false">IF(J$3="","",SUM(J16:J19))</f>
        <v>0</v>
      </c>
      <c r="K20" s="15" t="n">
        <f aca="false">IF(K$3="","",SUM(K16:K19))</f>
        <v>0</v>
      </c>
      <c r="L20" s="15" t="n">
        <f aca="false">IF(L$3="","",SUM(L16:L19))</f>
        <v>0</v>
      </c>
      <c r="M20" s="15" t="n">
        <f aca="false">IF(M$3="","",SUM(M16:M19))</f>
        <v>0</v>
      </c>
      <c r="N20" s="15" t="n">
        <f aca="false">IF(N$3="","",SUM(N16:N19))</f>
        <v>0</v>
      </c>
      <c r="O20" s="15" t="n">
        <f aca="false">IF(O$3="","",SUM(O16:O19))</f>
        <v>0</v>
      </c>
      <c r="P20" s="15" t="n">
        <f aca="false">IF(P$3="","",SUM(P16:P19))</f>
        <v>0</v>
      </c>
      <c r="Q20" s="15" t="n">
        <f aca="false">IF(Q$3="","",SUM(Q16:Q19))</f>
        <v>0</v>
      </c>
      <c r="R20" s="15" t="n">
        <f aca="false">IF(R$3="","",SUM(R16:R19))</f>
        <v>0</v>
      </c>
      <c r="S20" s="15" t="n">
        <f aca="false">IF(S$3="","",SUM(S16:S19))</f>
        <v>0</v>
      </c>
      <c r="T20" s="15" t="n">
        <f aca="false">IF(T$3="","",SUM(T16:T19))</f>
        <v>0</v>
      </c>
      <c r="U20" s="15" t="n">
        <f aca="false">IF(U$3="","",SUM(U16:U19))</f>
        <v>0</v>
      </c>
      <c r="V20" s="15" t="n">
        <f aca="false">IF(V$3="","",SUM(V16:V19))</f>
        <v>0</v>
      </c>
      <c r="W20" s="15" t="n">
        <f aca="false">IF(W$3="","",SUM(W16:W19))</f>
        <v>0</v>
      </c>
      <c r="X20" s="15" t="n">
        <f aca="false">IF(X$3="","",SUM(X16:X19))</f>
        <v>0</v>
      </c>
      <c r="Y20" s="15" t="n">
        <f aca="false">IF(Y$3="","",SUM(Y16:Y19))</f>
        <v>0</v>
      </c>
      <c r="Z20" s="15" t="n">
        <f aca="false">IF(Z$3="","",SUM(Z16:Z19))</f>
        <v>0</v>
      </c>
      <c r="AA20" s="15" t="n">
        <f aca="false">IF(AA$3="","",SUM(AA16:AA19))</f>
        <v>0</v>
      </c>
      <c r="AB20" s="15" t="n">
        <f aca="false">IF(AB$3="","",SUM(AB16:AB19))</f>
        <v>0</v>
      </c>
      <c r="AC20" s="15" t="n">
        <f aca="false">IF(AC$3="","",SUM(AC16:AC19))</f>
        <v>0</v>
      </c>
      <c r="AD20" s="15" t="n">
        <f aca="false">IF(AD$3="","",SUM(AD16:AD19))</f>
        <v>0</v>
      </c>
      <c r="AE20" s="15" t="n">
        <f aca="false">IF(AE$3="","",SUM(AE16:AE19))</f>
        <v>0</v>
      </c>
      <c r="AF20" s="15" t="n">
        <f aca="false">IF(AF$3="","",SUM(AF16:AF19))</f>
        <v>0</v>
      </c>
    </row>
  </sheetData>
  <conditionalFormatting sqref="B3:AF20">
    <cfRule type="expression" priority="2" aboveAverage="0" equalAverage="0" bottom="0" percent="0" rank="0" text="" dxfId="0">
      <formula>AND(B$3&lt;&gt;"",COUNTIF($AK$2:$AK$30,B$3)&gt;0)</formula>
    </cfRule>
    <cfRule type="expression" priority="3" aboveAverage="0" equalAverage="0" bottom="0" percent="0" rank="0" text="" dxfId="0">
      <formula>AND(B$3&lt;&gt;"",WEEKDAY(B$3)=1)</formula>
    </cfRule>
    <cfRule type="expression" priority="4" aboveAverage="0" equalAverage="0" bottom="0" percent="0" rank="0" text="" dxfId="1">
      <formula>AND(B$3&lt;&gt;"",WEEKDAY(B$3)=7)</formula>
    </cfRule>
  </conditionalFormatting>
  <dataValidations count="1">
    <dataValidation allowBlank="true" error="リストから選択してください（早・日・遅・夜・休）" errorStyle="stop" errorTitle="入力エラー" operator="between" showDropDown="false" showErrorMessage="false" showInputMessage="false" sqref="B5:AF14" type="list">
      <formula1>"早,日,遅,夜,休"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8" min="2" style="0" width="11"/>
  </cols>
  <sheetData>
    <row r="1" customFormat="false" ht="15" hidden="false" customHeight="false" outlineLevel="0" collapsed="false">
      <c r="A1" s="1" t="s">
        <v>25</v>
      </c>
      <c r="B1" s="6" t="n">
        <v>46209</v>
      </c>
      <c r="D1" s="5" t="s">
        <v>26</v>
      </c>
    </row>
    <row r="3" customFormat="false" ht="15" hidden="false" customHeight="false" outlineLevel="0" collapsed="false">
      <c r="A3" s="7" t="s">
        <v>27</v>
      </c>
      <c r="B3" s="16" t="n">
        <f aca="false">$B$1</f>
        <v>46209</v>
      </c>
      <c r="C3" s="16" t="n">
        <f aca="false">B3+1</f>
        <v>46210</v>
      </c>
      <c r="D3" s="16" t="n">
        <f aca="false">C3+1</f>
        <v>46211</v>
      </c>
      <c r="E3" s="16" t="n">
        <f aca="false">D3+1</f>
        <v>46212</v>
      </c>
      <c r="F3" s="16" t="n">
        <f aca="false">E3+1</f>
        <v>46213</v>
      </c>
      <c r="G3" s="16" t="n">
        <f aca="false">F3+1</f>
        <v>46214</v>
      </c>
      <c r="H3" s="16" t="n">
        <f aca="false">G3+1</f>
        <v>46215</v>
      </c>
    </row>
    <row r="4" customFormat="false" ht="15" hidden="false" customHeight="false" outlineLevel="0" collapsed="false">
      <c r="A4" s="17"/>
      <c r="B4" s="18" t="str">
        <f aca="false">TEXT(B3,"aaa")</f>
        <v>Mon</v>
      </c>
      <c r="C4" s="18" t="str">
        <f aca="false">TEXT(C3,"aaa")</f>
        <v>Tue</v>
      </c>
      <c r="D4" s="18" t="str">
        <f aca="false">TEXT(D3,"aaa")</f>
        <v>Wed</v>
      </c>
      <c r="E4" s="18" t="str">
        <f aca="false">TEXT(E3,"aaa")</f>
        <v>Thu</v>
      </c>
      <c r="F4" s="18" t="str">
        <f aca="false">TEXT(F3,"aaa")</f>
        <v>Fri</v>
      </c>
      <c r="G4" s="18" t="str">
        <f aca="false">TEXT(G3,"aaa")</f>
        <v>Sat</v>
      </c>
      <c r="H4" s="18" t="str">
        <f aca="false">TEXT(H3,"aaa")</f>
        <v>Sun</v>
      </c>
    </row>
    <row r="5" customFormat="false" ht="15" hidden="false" customHeight="false" outlineLevel="0" collapsed="false">
      <c r="A5" s="19" t="s">
        <v>28</v>
      </c>
      <c r="B5" s="9"/>
      <c r="C5" s="9"/>
      <c r="D5" s="9"/>
      <c r="E5" s="9"/>
      <c r="F5" s="9"/>
      <c r="G5" s="9"/>
      <c r="H5" s="9"/>
    </row>
    <row r="6" customFormat="false" ht="15" hidden="false" customHeight="false" outlineLevel="0" collapsed="false">
      <c r="A6" s="19" t="s">
        <v>29</v>
      </c>
      <c r="B6" s="9"/>
      <c r="C6" s="9"/>
      <c r="D6" s="9"/>
      <c r="E6" s="9"/>
      <c r="F6" s="9"/>
      <c r="G6" s="9"/>
      <c r="H6" s="9"/>
    </row>
    <row r="7" customFormat="false" ht="15" hidden="false" customHeight="false" outlineLevel="0" collapsed="false">
      <c r="A7" s="19" t="s">
        <v>30</v>
      </c>
      <c r="B7" s="9"/>
      <c r="C7" s="9"/>
      <c r="D7" s="9"/>
      <c r="E7" s="9"/>
      <c r="F7" s="9"/>
      <c r="G7" s="9"/>
      <c r="H7" s="9"/>
    </row>
    <row r="8" customFormat="false" ht="15" hidden="false" customHeight="false" outlineLevel="0" collapsed="false">
      <c r="A8" s="19" t="s">
        <v>31</v>
      </c>
      <c r="B8" s="9"/>
      <c r="C8" s="9"/>
      <c r="D8" s="9"/>
      <c r="E8" s="9"/>
      <c r="F8" s="9"/>
      <c r="G8" s="9"/>
      <c r="H8" s="9"/>
    </row>
    <row r="9" customFormat="false" ht="15" hidden="false" customHeight="false" outlineLevel="0" collapsed="false">
      <c r="A9" s="19" t="s">
        <v>32</v>
      </c>
      <c r="B9" s="9"/>
      <c r="C9" s="9"/>
      <c r="D9" s="9"/>
      <c r="E9" s="9"/>
      <c r="F9" s="9"/>
      <c r="G9" s="9"/>
      <c r="H9" s="9"/>
    </row>
    <row r="10" customFormat="false" ht="15" hidden="false" customHeight="false" outlineLevel="0" collapsed="false">
      <c r="A10" s="19" t="s">
        <v>33</v>
      </c>
      <c r="B10" s="9"/>
      <c r="C10" s="9"/>
      <c r="D10" s="9"/>
      <c r="E10" s="9"/>
      <c r="F10" s="9"/>
      <c r="G10" s="9"/>
      <c r="H10" s="9"/>
    </row>
    <row r="11" customFormat="false" ht="15" hidden="false" customHeight="false" outlineLevel="0" collapsed="false">
      <c r="A11" s="19" t="s">
        <v>34</v>
      </c>
      <c r="B11" s="9"/>
      <c r="C11" s="9"/>
      <c r="D11" s="9"/>
      <c r="E11" s="9"/>
      <c r="F11" s="9"/>
      <c r="G11" s="9"/>
      <c r="H11" s="9"/>
    </row>
    <row r="12" customFormat="false" ht="15" hidden="false" customHeight="false" outlineLevel="0" collapsed="false">
      <c r="A12" s="19" t="s">
        <v>35</v>
      </c>
      <c r="B12" s="9"/>
      <c r="C12" s="9"/>
      <c r="D12" s="9"/>
      <c r="E12" s="9"/>
      <c r="F12" s="9"/>
      <c r="G12" s="9"/>
      <c r="H12" s="9"/>
    </row>
    <row r="13" customFormat="false" ht="15" hidden="false" customHeight="false" outlineLevel="0" collapsed="false">
      <c r="A13" s="19" t="s">
        <v>36</v>
      </c>
      <c r="B13" s="9"/>
      <c r="C13" s="9"/>
      <c r="D13" s="9"/>
      <c r="E13" s="9"/>
      <c r="F13" s="9"/>
      <c r="G13" s="9"/>
      <c r="H13" s="9"/>
    </row>
    <row r="14" customFormat="false" ht="15" hidden="false" customHeight="false" outlineLevel="0" collapsed="false">
      <c r="A14" s="19" t="s">
        <v>37</v>
      </c>
      <c r="B14" s="9"/>
      <c r="C14" s="9"/>
      <c r="D14" s="9"/>
      <c r="E14" s="9"/>
      <c r="F14" s="9"/>
      <c r="G14" s="9"/>
      <c r="H14" s="9"/>
    </row>
    <row r="15" customFormat="false" ht="15" hidden="false" customHeight="false" outlineLevel="0" collapsed="false">
      <c r="A15" s="19" t="s">
        <v>38</v>
      </c>
      <c r="B15" s="9"/>
      <c r="C15" s="9"/>
      <c r="D15" s="9"/>
      <c r="E15" s="9"/>
      <c r="F15" s="9"/>
      <c r="G15" s="9"/>
      <c r="H15" s="9"/>
    </row>
    <row r="16" customFormat="false" ht="15" hidden="false" customHeight="false" outlineLevel="0" collapsed="false">
      <c r="A16" s="19" t="s">
        <v>39</v>
      </c>
      <c r="B16" s="9"/>
      <c r="C16" s="9"/>
      <c r="D16" s="9"/>
      <c r="E16" s="9"/>
      <c r="F16" s="9"/>
      <c r="G16" s="9"/>
      <c r="H16" s="9"/>
    </row>
    <row r="17" customFormat="false" ht="15" hidden="false" customHeight="false" outlineLevel="0" collapsed="false">
      <c r="A17" s="19" t="s">
        <v>40</v>
      </c>
      <c r="B17" s="9"/>
      <c r="C17" s="9"/>
      <c r="D17" s="9"/>
      <c r="E17" s="9"/>
      <c r="F17" s="9"/>
      <c r="G17" s="9"/>
      <c r="H17" s="9"/>
    </row>
    <row r="19" customFormat="false" ht="15" hidden="false" customHeight="false" outlineLevel="0" collapsed="false">
      <c r="A19" s="13" t="s">
        <v>41</v>
      </c>
      <c r="B19" s="14" t="n">
        <f aca="false">COUNTA(B5:B17)</f>
        <v>0</v>
      </c>
      <c r="C19" s="14" t="n">
        <f aca="false">COUNTA(C5:C17)</f>
        <v>0</v>
      </c>
      <c r="D19" s="14" t="n">
        <f aca="false">COUNTA(D5:D17)</f>
        <v>0</v>
      </c>
      <c r="E19" s="14" t="n">
        <f aca="false">COUNTA(E5:E17)</f>
        <v>0</v>
      </c>
      <c r="F19" s="14" t="n">
        <f aca="false">COUNTA(F5:F17)</f>
        <v>0</v>
      </c>
      <c r="G19" s="14" t="n">
        <f aca="false">COUNTA(G5:G17)</f>
        <v>0</v>
      </c>
      <c r="H19" s="14" t="n">
        <f aca="false">COUNTA(H5:H17)</f>
        <v>0</v>
      </c>
    </row>
    <row r="20" customFormat="false" ht="15" hidden="false" customHeight="false" outlineLevel="0" collapsed="false">
      <c r="A20" s="5" t="s">
        <v>42</v>
      </c>
    </row>
  </sheetData>
  <conditionalFormatting sqref="B3:H19">
    <cfRule type="expression" priority="2" aboveAverage="0" equalAverage="0" bottom="0" percent="0" rank="0" text="" dxfId="0">
      <formula>WEEKDAY(B$3)=1</formula>
    </cfRule>
    <cfRule type="expression" priority="3" aboveAverage="0" equalAverage="0" bottom="0" percent="0" rank="0" text="" dxfId="1">
      <formula>WEEKDAY(B$3)=7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"/>
    <col collapsed="false" customWidth="true" hidden="false" outlineLevel="0" max="3" min="3" style="0" width="30"/>
  </cols>
  <sheetData>
    <row r="1" customFormat="false" ht="15" hidden="false" customHeight="false" outlineLevel="0" collapsed="false">
      <c r="A1" s="7" t="s">
        <v>43</v>
      </c>
      <c r="B1" s="7" t="s">
        <v>9</v>
      </c>
      <c r="C1" s="7" t="s">
        <v>44</v>
      </c>
    </row>
    <row r="2" customFormat="false" ht="15" hidden="false" customHeight="false" outlineLevel="0" collapsed="false">
      <c r="A2" s="20" t="s">
        <v>45</v>
      </c>
      <c r="B2" s="21" t="n">
        <v>8</v>
      </c>
      <c r="C2" s="20" t="s">
        <v>46</v>
      </c>
    </row>
    <row r="3" customFormat="false" ht="15" hidden="false" customHeight="false" outlineLevel="0" collapsed="false">
      <c r="A3" s="20" t="s">
        <v>47</v>
      </c>
      <c r="B3" s="21" t="n">
        <v>8</v>
      </c>
      <c r="C3" s="20" t="s">
        <v>48</v>
      </c>
    </row>
    <row r="4" customFormat="false" ht="15" hidden="false" customHeight="false" outlineLevel="0" collapsed="false">
      <c r="A4" s="20" t="s">
        <v>49</v>
      </c>
      <c r="B4" s="21" t="n">
        <v>8</v>
      </c>
      <c r="C4" s="20" t="s">
        <v>50</v>
      </c>
    </row>
    <row r="5" customFormat="false" ht="15" hidden="false" customHeight="false" outlineLevel="0" collapsed="false">
      <c r="A5" s="20" t="s">
        <v>51</v>
      </c>
      <c r="B5" s="21" t="n">
        <v>8</v>
      </c>
      <c r="C5" s="20" t="s">
        <v>52</v>
      </c>
    </row>
    <row r="6" customFormat="false" ht="15" hidden="false" customHeight="false" outlineLevel="0" collapsed="false">
      <c r="A6" s="20" t="s">
        <v>53</v>
      </c>
      <c r="B6" s="21" t="n">
        <v>0</v>
      </c>
      <c r="C6" s="20" t="s">
        <v>54</v>
      </c>
    </row>
    <row r="8" customFormat="false" ht="15" hidden="false" customHeight="false" outlineLevel="0" collapsed="false">
      <c r="A8" s="5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2026-07-04T04:27:23Z</dcterms:created>
  <dc:creator>openpyxl</dc:creator>
  <dc:description/>
  <dc:language>en-US</dc:language>
  <cp:lastModifiedBy/>
  <dcterms:modified xsi:type="dcterms:W3CDTF">2026-07-04T04:27:23Z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